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gif" ContentType="image/gif"/>
  <Default Extension="vml" ContentType="application/vnd.openxmlformats-officedocument.vmlDrawing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1\PUW\CADENG\Engineering\Lindsey C\"/>
    </mc:Choice>
  </mc:AlternateContent>
  <workbookProtection lockStructure="1"/>
  <bookViews>
    <workbookView xWindow="0" yWindow="0" windowWidth="38400" windowHeight="20820"/>
  </bookViews>
  <sheets>
    <sheet name="Template" sheetId="1" r:id="rId1"/>
    <sheet name="Example" sheetId="2" r:id="rId2"/>
    <sheet name="Lists" sheetId="3" r:id="rId3"/>
  </sheets>
  <definedNames>
    <definedName name="_xlnm.Print_Titles" localSheetId="1">Example!$7:$7</definedName>
    <definedName name="_xlnm.Print_Titles" localSheetId="0">Template!$7:$7</definedName>
    <definedName name="unit">Lists!$A$2:$A$13</definedName>
    <definedName name="Z_46824CE6_2DF8_4A82_A727_E10EE664C21C_.wvu.PrintTitles" localSheetId="1" hidden="1">Example!$7:$7</definedName>
    <definedName name="Z_46824CE6_2DF8_4A82_A727_E10EE664C21C_.wvu.PrintTitles" localSheetId="0" hidden="1">Template!$7:$7</definedName>
  </definedNames>
  <calcPr calcId="152511"/>
  <customWorkbookViews>
    <customWorkbookView name="final" guid="{46824CE6-2DF8-4A82-A727-E10EE664C21C}" maximized="1" xWindow="1912" yWindow="-292" windowWidth="2576" windowHeight="1616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4" i="1" l="1"/>
  <c r="E33" i="1"/>
  <c r="E32" i="1"/>
  <c r="E31" i="1"/>
  <c r="E30" i="1"/>
  <c r="E27" i="1"/>
  <c r="E26" i="1"/>
  <c r="E25" i="1"/>
  <c r="E24" i="1"/>
  <c r="E23" i="1"/>
  <c r="E17" i="1"/>
  <c r="E18" i="1"/>
  <c r="E19" i="1"/>
  <c r="E20" i="1"/>
  <c r="E16" i="1"/>
  <c r="E9" i="1"/>
  <c r="E13" i="1"/>
  <c r="E12" i="1"/>
  <c r="E11" i="1"/>
  <c r="E10" i="1"/>
  <c r="E52" i="2"/>
  <c r="E51" i="2"/>
  <c r="E50" i="2"/>
  <c r="E49" i="2"/>
  <c r="E48" i="2"/>
  <c r="E53" i="2"/>
  <c r="E54" i="2"/>
  <c r="E55" i="2"/>
  <c r="E56" i="2"/>
  <c r="E57" i="2"/>
  <c r="E58" i="2"/>
  <c r="E38" i="2"/>
  <c r="E39" i="2"/>
  <c r="E40" i="2"/>
  <c r="E27" i="2"/>
  <c r="E28" i="2"/>
  <c r="E18" i="2"/>
  <c r="E19" i="2"/>
  <c r="E14" i="2"/>
  <c r="E15" i="2"/>
  <c r="E16" i="2"/>
  <c r="E17" i="2"/>
  <c r="E23" i="2"/>
  <c r="E24" i="2"/>
  <c r="E25" i="2"/>
  <c r="E26" i="2"/>
  <c r="E29" i="2"/>
  <c r="E36" i="2"/>
  <c r="E37" i="2"/>
  <c r="E41" i="2"/>
  <c r="E45" i="2"/>
  <c r="E44" i="2"/>
  <c r="E43" i="2"/>
  <c r="E42" i="2"/>
  <c r="E35" i="2"/>
  <c r="E32" i="2"/>
  <c r="E31" i="2"/>
  <c r="E30" i="2"/>
  <c r="E22" i="2"/>
  <c r="E13" i="2"/>
  <c r="E12" i="2"/>
  <c r="E11" i="2"/>
  <c r="E10" i="2"/>
  <c r="E9" i="2"/>
  <c r="E14" i="1" l="1"/>
  <c r="E28" i="1"/>
  <c r="E35" i="1"/>
  <c r="E21" i="1"/>
  <c r="E20" i="2"/>
  <c r="E33" i="2"/>
  <c r="E59" i="2"/>
  <c r="E46" i="2"/>
  <c r="E36" i="1" l="1"/>
  <c r="E60" i="2"/>
</calcChain>
</file>

<file path=xl/sharedStrings.xml><?xml version="1.0" encoding="utf-8"?>
<sst xmlns="http://schemas.openxmlformats.org/spreadsheetml/2006/main" count="117" uniqueCount="73">
  <si>
    <t>Public Improvement</t>
  </si>
  <si>
    <t>Quantity</t>
  </si>
  <si>
    <t>Unit of Measure</t>
  </si>
  <si>
    <t>Total Cost</t>
  </si>
  <si>
    <t>Roadway/Streets</t>
  </si>
  <si>
    <t>Water</t>
  </si>
  <si>
    <t>Sanitary Sewer</t>
  </si>
  <si>
    <t>Storm</t>
  </si>
  <si>
    <t>UNITOFMEASURE</t>
  </si>
  <si>
    <t>LF</t>
  </si>
  <si>
    <t>SF</t>
  </si>
  <si>
    <t>SY</t>
  </si>
  <si>
    <t>CF</t>
  </si>
  <si>
    <t>CY</t>
  </si>
  <si>
    <t>GAL</t>
  </si>
  <si>
    <t>ACRE</t>
  </si>
  <si>
    <t>DAY</t>
  </si>
  <si>
    <t>TON</t>
  </si>
  <si>
    <t>Water Subtotal</t>
  </si>
  <si>
    <t>Sanitary Sewer Subtotal</t>
  </si>
  <si>
    <t>Storm Subtotal</t>
  </si>
  <si>
    <t>Roadway/Streets Subtotal</t>
  </si>
  <si>
    <t>Drywell</t>
  </si>
  <si>
    <t>Sedimentation Manhole</t>
  </si>
  <si>
    <t>4" Sidewalk</t>
  </si>
  <si>
    <t>ADA Ramp</t>
  </si>
  <si>
    <t>8" Sewer Service</t>
  </si>
  <si>
    <t>4" Sewer Service</t>
  </si>
  <si>
    <t>Catch Basin</t>
  </si>
  <si>
    <t>Curb Inlet</t>
  </si>
  <si>
    <t>8" C900 Storm Pipe</t>
  </si>
  <si>
    <t>General Excavation</t>
  </si>
  <si>
    <t>6" AC Pavement/8" State Spec 3/4"</t>
  </si>
  <si>
    <t>4" AC Pavement/6" State Spec 3/4"</t>
  </si>
  <si>
    <t>2" AC Pavement/6" State Spec 3/4"</t>
  </si>
  <si>
    <t>2" AC Pavement/4" State Spec 3/4"</t>
  </si>
  <si>
    <t>12" Concrete Curb</t>
  </si>
  <si>
    <t>14" Concrete Curb</t>
  </si>
  <si>
    <t>6" DI Water Pipe</t>
  </si>
  <si>
    <t>Fire Hydrants</t>
  </si>
  <si>
    <t>Adjust Water Valves</t>
  </si>
  <si>
    <t>6" CL52 DI Fire Service Stubs</t>
  </si>
  <si>
    <t>4" CL52 DI Water Service Stubs</t>
  </si>
  <si>
    <t>8" x 6" Tee</t>
  </si>
  <si>
    <t>8" x 4" Tee</t>
  </si>
  <si>
    <t>6" Caps</t>
  </si>
  <si>
    <t>6" Gate Valve</t>
  </si>
  <si>
    <t>8" D3034 Storm Pipe</t>
  </si>
  <si>
    <t>HOUR</t>
  </si>
  <si>
    <t>LS</t>
  </si>
  <si>
    <t>Striping &amp; Signs</t>
  </si>
  <si>
    <t>EA</t>
  </si>
  <si>
    <t>CITY OF BEND PUBLIC INFRASTRUCTURE COST ESTIMATE</t>
  </si>
  <si>
    <t>PROJECT:</t>
  </si>
  <si>
    <t>PERMIT:</t>
  </si>
  <si>
    <t>DATE:</t>
  </si>
  <si>
    <t>LOCATION:</t>
  </si>
  <si>
    <t>ESTIMATOR:</t>
  </si>
  <si>
    <t>*****EXAMPLE ONLY*****</t>
  </si>
  <si>
    <t>Linear Feet</t>
  </si>
  <si>
    <t>Lump Sum</t>
  </si>
  <si>
    <t>Square Feet</t>
  </si>
  <si>
    <t>Square Yard</t>
  </si>
  <si>
    <t>Cubic Feet</t>
  </si>
  <si>
    <t>Each</t>
  </si>
  <si>
    <t>Gallon</t>
  </si>
  <si>
    <t>Unit Cost</t>
  </si>
  <si>
    <t>PROJECT: Bend Subdivision</t>
  </si>
  <si>
    <t>LOCATION:  1234 Address Way</t>
  </si>
  <si>
    <t>PERMIT:  BP-17-1234</t>
  </si>
  <si>
    <t>DATE:  January 27, 2017</t>
  </si>
  <si>
    <t>ESTIMATOR:  City of Bend, LJC</t>
  </si>
  <si>
    <t>Cubic Yard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</si>
</sst>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12" x14ac:knownFonts="1">
    <font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color theme="0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i/>
      <sz val="11"/>
      <color theme="1"/>
      <name val="Arial"/>
      <family val="2"/>
    </font>
    <font>
      <b/>
      <sz val="11"/>
      <color theme="1"/>
      <name val="Arial"/>
      <family val="2"/>
    </font>
    <font>
      <i/>
      <sz val="12"/>
      <color theme="1"/>
      <name val="Arial"/>
      <family val="2"/>
    </font>
    <font>
      <b/>
      <sz val="11"/>
      <name val="Arial"/>
      <family val="2"/>
    </font>
    <font>
      <b/>
      <sz val="14"/>
      <color theme="1"/>
      <name val="Arial"/>
      <family val="2"/>
    </font>
    <font>
      <sz val="14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5A797B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25">
    <border>
      <left/>
      <right/>
      <top/>
      <bottom/>
      <diagonal/>
    </border>
    <border>
      <left style="medium">
        <color rgb="FF5A797B"/>
      </left>
      <right style="thin">
        <color rgb="FF496163"/>
      </right>
      <top style="medium">
        <color rgb="FF5A797B"/>
      </top>
      <bottom style="medium">
        <color rgb="FF5A797B"/>
      </bottom>
      <diagonal/>
    </border>
    <border>
      <left style="thin">
        <color rgb="FF496163"/>
      </left>
      <right style="thin">
        <color rgb="FF496163"/>
      </right>
      <top style="medium">
        <color rgb="FF5A797B"/>
      </top>
      <bottom style="medium">
        <color rgb="FF5A797B"/>
      </bottom>
      <diagonal/>
    </border>
    <border>
      <left style="thin">
        <color rgb="FF496163"/>
      </left>
      <right style="medium">
        <color rgb="FF5A797B"/>
      </right>
      <top style="medium">
        <color rgb="FF5A797B"/>
      </top>
      <bottom style="medium">
        <color rgb="FF5A797B"/>
      </bottom>
      <diagonal/>
    </border>
    <border>
      <left style="medium">
        <color rgb="FF5A797B"/>
      </left>
      <right/>
      <top style="medium">
        <color rgb="FF5A797B"/>
      </top>
      <bottom style="medium">
        <color rgb="FF5A797B"/>
      </bottom>
      <diagonal/>
    </border>
    <border>
      <left/>
      <right/>
      <top style="medium">
        <color rgb="FF5A797B"/>
      </top>
      <bottom style="medium">
        <color rgb="FF5A797B"/>
      </bottom>
      <diagonal/>
    </border>
    <border>
      <left/>
      <right style="medium">
        <color rgb="FF5A797B"/>
      </right>
      <top style="medium">
        <color rgb="FF5A797B"/>
      </top>
      <bottom style="medium">
        <color rgb="FF5A797B"/>
      </bottom>
      <diagonal/>
    </border>
    <border>
      <left style="medium">
        <color rgb="FF5A797B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5A797B"/>
      </right>
      <top style="thin">
        <color indexed="64"/>
      </top>
      <bottom style="thin">
        <color indexed="64"/>
      </bottom>
      <diagonal/>
    </border>
    <border>
      <left style="medium">
        <color rgb="FF5A797B"/>
      </left>
      <right style="thin">
        <color indexed="64"/>
      </right>
      <top style="thin">
        <color indexed="64"/>
      </top>
      <bottom/>
      <diagonal/>
    </border>
    <border>
      <left style="medium">
        <color rgb="FF5A797B"/>
      </left>
      <right style="medium">
        <color rgb="FF5A797B"/>
      </right>
      <top style="medium">
        <color rgb="FF5A797B"/>
      </top>
      <bottom style="medium">
        <color rgb="FF5A797B"/>
      </bottom>
      <diagonal/>
    </border>
    <border>
      <left/>
      <right style="medium">
        <color rgb="FF5A797B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rgb="FF5A797B"/>
      </right>
      <top style="thin">
        <color indexed="64"/>
      </top>
      <bottom/>
      <diagonal/>
    </border>
    <border>
      <left/>
      <right/>
      <top/>
      <bottom style="medium">
        <color rgb="FF5A797B"/>
      </bottom>
      <diagonal/>
    </border>
    <border>
      <left/>
      <right style="medium">
        <color rgb="FF5A797B"/>
      </right>
      <top/>
      <bottom style="medium">
        <color rgb="FF5A797B"/>
      </bottom>
      <diagonal/>
    </border>
    <border>
      <left/>
      <right/>
      <top style="thin">
        <color rgb="FF5A797B"/>
      </top>
      <bottom style="medium">
        <color rgb="FF5A797B"/>
      </bottom>
      <diagonal/>
    </border>
    <border>
      <left style="thin">
        <color rgb="FF5A797B"/>
      </left>
      <right style="medium">
        <color rgb="FF5A797B"/>
      </right>
      <top style="thin">
        <color rgb="FF5A797B"/>
      </top>
      <bottom style="thin">
        <color indexed="64"/>
      </bottom>
      <diagonal/>
    </border>
    <border>
      <left style="medium">
        <color rgb="FF5A797B"/>
      </left>
      <right/>
      <top style="thin">
        <color rgb="FF5A797B"/>
      </top>
      <bottom style="medium">
        <color rgb="FF5A797B"/>
      </bottom>
      <diagonal/>
    </border>
    <border>
      <left style="medium">
        <color rgb="FF5A797B"/>
      </left>
      <right/>
      <top style="medium">
        <color rgb="FF5A797B"/>
      </top>
      <bottom style="thin">
        <color rgb="FF5A797B"/>
      </bottom>
      <diagonal/>
    </border>
    <border>
      <left/>
      <right style="medium">
        <color rgb="FF5A797B"/>
      </right>
      <top style="medium">
        <color rgb="FF5A797B"/>
      </top>
      <bottom style="thin">
        <color rgb="FF5A797B"/>
      </bottom>
      <diagonal/>
    </border>
    <border>
      <left style="medium">
        <color rgb="FF5A797B"/>
      </left>
      <right/>
      <top style="thin">
        <color rgb="FF5A797B"/>
      </top>
      <bottom style="thin">
        <color rgb="FF5A797B"/>
      </bottom>
      <diagonal/>
    </border>
    <border>
      <left/>
      <right style="medium">
        <color rgb="FF5A797B"/>
      </right>
      <top style="thin">
        <color rgb="FF5A797B"/>
      </top>
      <bottom style="thin">
        <color rgb="FF5A797B"/>
      </bottom>
      <diagonal/>
    </border>
    <border>
      <left style="thin">
        <color rgb="FF5A797B"/>
      </left>
      <right style="thin">
        <color rgb="FF5A797B"/>
      </right>
      <top style="thin">
        <color rgb="FF5A797B"/>
      </top>
      <bottom style="thin">
        <color rgb="FF5A797B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7">
    <xf numFmtId="0" fontId="0" fillId="0" borderId="0" xfId="0"/>
    <xf numFmtId="0" fontId="4" fillId="4" borderId="5" xfId="0" applyFont="1" applyFill="1" applyBorder="1" applyAlignment="1">
      <alignment vertical="top"/>
    </xf>
    <xf numFmtId="0" fontId="4" fillId="2" borderId="7" xfId="0" applyFont="1" applyFill="1" applyBorder="1"/>
    <xf numFmtId="0" fontId="4" fillId="2" borderId="8" xfId="0" applyFont="1" applyFill="1" applyBorder="1"/>
    <xf numFmtId="1" fontId="4" fillId="2" borderId="8" xfId="0" applyNumberFormat="1" applyFont="1" applyFill="1" applyBorder="1"/>
    <xf numFmtId="0" fontId="4" fillId="2" borderId="10" xfId="0" applyFont="1" applyFill="1" applyBorder="1"/>
    <xf numFmtId="0" fontId="2" fillId="0" borderId="0" xfId="0" applyFont="1"/>
    <xf numFmtId="0" fontId="0" fillId="2" borderId="0" xfId="0" applyFill="1"/>
    <xf numFmtId="0" fontId="4" fillId="2" borderId="13" xfId="0" applyFont="1" applyFill="1" applyBorder="1"/>
    <xf numFmtId="1" fontId="4" fillId="2" borderId="13" xfId="0" applyNumberFormat="1" applyFont="1" applyFill="1" applyBorder="1"/>
    <xf numFmtId="0" fontId="7" fillId="4" borderId="4" xfId="0" applyFont="1" applyFill="1" applyBorder="1" applyAlignment="1">
      <alignment horizontal="left" vertical="top"/>
    </xf>
    <xf numFmtId="0" fontId="2" fillId="4" borderId="4" xfId="0" applyFont="1" applyFill="1" applyBorder="1" applyAlignment="1">
      <alignment horizontal="left" vertical="top"/>
    </xf>
    <xf numFmtId="0" fontId="3" fillId="3" borderId="1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44" fontId="3" fillId="3" borderId="2" xfId="0" applyNumberFormat="1" applyFont="1" applyFill="1" applyBorder="1" applyAlignment="1">
      <alignment horizontal="center"/>
    </xf>
    <xf numFmtId="44" fontId="3" fillId="3" borderId="3" xfId="0" applyNumberFormat="1" applyFont="1" applyFill="1" applyBorder="1" applyAlignment="1">
      <alignment horizontal="center"/>
    </xf>
    <xf numFmtId="44" fontId="4" fillId="4" borderId="5" xfId="0" applyNumberFormat="1" applyFont="1" applyFill="1" applyBorder="1" applyAlignment="1">
      <alignment vertical="top"/>
    </xf>
    <xf numFmtId="44" fontId="0" fillId="4" borderId="6" xfId="0" applyNumberFormat="1" applyFont="1" applyFill="1" applyBorder="1"/>
    <xf numFmtId="44" fontId="5" fillId="2" borderId="8" xfId="1" applyNumberFormat="1" applyFont="1" applyFill="1" applyBorder="1" applyAlignment="1" applyProtection="1">
      <alignment vertical="top"/>
      <protection locked="0"/>
    </xf>
    <xf numFmtId="44" fontId="5" fillId="5" borderId="9" xfId="1" applyNumberFormat="1" applyFont="1" applyFill="1" applyBorder="1" applyAlignment="1" applyProtection="1">
      <alignment vertical="top"/>
      <protection locked="0"/>
    </xf>
    <xf numFmtId="44" fontId="5" fillId="2" borderId="13" xfId="1" applyNumberFormat="1" applyFont="1" applyFill="1" applyBorder="1" applyAlignment="1" applyProtection="1">
      <alignment vertical="top"/>
      <protection locked="0"/>
    </xf>
    <xf numFmtId="44" fontId="5" fillId="5" borderId="14" xfId="1" applyNumberFormat="1" applyFont="1" applyFill="1" applyBorder="1" applyAlignment="1" applyProtection="1">
      <alignment vertical="top"/>
      <protection locked="0"/>
    </xf>
    <xf numFmtId="0" fontId="8" fillId="2" borderId="0" xfId="0" applyFont="1" applyFill="1"/>
    <xf numFmtId="44" fontId="0" fillId="2" borderId="0" xfId="0" applyNumberFormat="1" applyFill="1"/>
    <xf numFmtId="0" fontId="4" fillId="2" borderId="0" xfId="0" applyFont="1" applyFill="1"/>
    <xf numFmtId="44" fontId="4" fillId="4" borderId="6" xfId="0" applyNumberFormat="1" applyFont="1" applyFill="1" applyBorder="1"/>
    <xf numFmtId="0" fontId="6" fillId="2" borderId="0" xfId="0" applyFont="1" applyFill="1"/>
    <xf numFmtId="0" fontId="4" fillId="2" borderId="16" xfId="0" applyFont="1" applyFill="1" applyBorder="1"/>
    <xf numFmtId="0" fontId="4" fillId="2" borderId="21" xfId="0" applyFont="1" applyFill="1" applyBorder="1"/>
    <xf numFmtId="0" fontId="4" fillId="2" borderId="23" xfId="0" applyFont="1" applyFill="1" applyBorder="1"/>
    <xf numFmtId="0" fontId="7" fillId="2" borderId="0" xfId="0" applyFont="1" applyFill="1" applyAlignment="1"/>
    <xf numFmtId="0" fontId="7" fillId="2" borderId="12" xfId="0" applyFont="1" applyFill="1" applyBorder="1" applyAlignment="1"/>
    <xf numFmtId="0" fontId="7" fillId="2" borderId="15" xfId="0" applyFont="1" applyFill="1" applyBorder="1" applyAlignment="1"/>
    <xf numFmtId="0" fontId="7" fillId="2" borderId="16" xfId="0" applyFont="1" applyFill="1" applyBorder="1" applyAlignment="1"/>
    <xf numFmtId="0" fontId="6" fillId="5" borderId="19" xfId="0" applyFont="1" applyFill="1" applyBorder="1"/>
    <xf numFmtId="1" fontId="4" fillId="5" borderId="17" xfId="0" applyNumberFormat="1" applyFont="1" applyFill="1" applyBorder="1"/>
    <xf numFmtId="44" fontId="6" fillId="5" borderId="17" xfId="0" applyNumberFormat="1" applyFont="1" applyFill="1" applyBorder="1" applyAlignment="1">
      <alignment horizontal="right"/>
    </xf>
    <xf numFmtId="44" fontId="9" fillId="5" borderId="18" xfId="1" applyNumberFormat="1" applyFont="1" applyFill="1" applyBorder="1" applyAlignment="1" applyProtection="1">
      <alignment vertical="top"/>
      <protection locked="0"/>
    </xf>
    <xf numFmtId="0" fontId="10" fillId="2" borderId="0" xfId="0" applyFont="1" applyFill="1" applyAlignment="1"/>
    <xf numFmtId="0" fontId="4" fillId="2" borderId="20" xfId="0" applyFont="1" applyFill="1" applyBorder="1" applyAlignment="1">
      <alignment horizontal="left"/>
    </xf>
    <xf numFmtId="0" fontId="4" fillId="2" borderId="22" xfId="0" applyFont="1" applyFill="1" applyBorder="1"/>
    <xf numFmtId="0" fontId="11" fillId="2" borderId="0" xfId="0" applyFont="1" applyFill="1"/>
    <xf numFmtId="44" fontId="2" fillId="6" borderId="4" xfId="0" applyNumberFormat="1" applyFont="1" applyFill="1" applyBorder="1"/>
    <xf numFmtId="44" fontId="2" fillId="6" borderId="11" xfId="0" applyNumberFormat="1" applyFont="1" applyFill="1" applyBorder="1"/>
    <xf numFmtId="44" fontId="7" fillId="6" borderId="4" xfId="0" applyNumberFormat="1" applyFont="1" applyFill="1" applyBorder="1"/>
    <xf numFmtId="44" fontId="4" fillId="6" borderId="11" xfId="0" applyNumberFormat="1" applyFont="1" applyFill="1" applyBorder="1"/>
    <xf numFmtId="0" fontId="0" fillId="0" borderId="24" xfId="0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5A79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228600</xdr:colOff>
      <xdr:row>3</xdr:row>
      <xdr:rowOff>104775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257800" cy="7715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161925</xdr:colOff>
      <xdr:row>3</xdr:row>
      <xdr:rowOff>123825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257800" cy="714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5A797B"/>
    <pageSetUpPr fitToPage="1"/>
  </sheetPr>
  <dimension ref="A1:E36"/>
  <sheetViews>
    <sheetView tabSelected="1" view="pageBreakPreview" zoomScaleNormal="100" zoomScaleSheetLayoutView="100" workbookViewId="0">
      <selection activeCell="D2" sqref="D2"/>
    </sheetView>
  </sheetViews>
  <sheetFormatPr defaultRowHeight="14.25" x14ac:dyDescent="0.2"/>
  <cols>
    <col min="1" max="1" width="43.33203125" style="24" customWidth="1"/>
    <col min="2" max="5" width="16.21875" style="24" customWidth="1"/>
    <col min="6" max="16384" width="8.88671875" style="24"/>
  </cols>
  <sheetData>
    <row r="1" spans="1:5" ht="15" thickBot="1" x14ac:dyDescent="0.25"/>
    <row r="2" spans="1:5" ht="15.75" customHeight="1" x14ac:dyDescent="0.2">
      <c r="D2" s="39" t="s">
        <v>53</v>
      </c>
      <c r="E2" s="28"/>
    </row>
    <row r="3" spans="1:5" ht="15.75" customHeight="1" x14ac:dyDescent="0.2">
      <c r="D3" s="40" t="s">
        <v>56</v>
      </c>
      <c r="E3" s="29"/>
    </row>
    <row r="4" spans="1:5" ht="15.75" customHeight="1" x14ac:dyDescent="0.2">
      <c r="D4" s="40" t="s">
        <v>54</v>
      </c>
      <c r="E4" s="29"/>
    </row>
    <row r="5" spans="1:5" ht="15.75" customHeight="1" x14ac:dyDescent="0.25">
      <c r="B5" s="30"/>
      <c r="C5" s="31"/>
      <c r="D5" s="40" t="s">
        <v>55</v>
      </c>
      <c r="E5" s="29"/>
    </row>
    <row r="6" spans="1:5" ht="17.25" customHeight="1" thickBot="1" x14ac:dyDescent="0.3">
      <c r="A6" s="38" t="s">
        <v>52</v>
      </c>
      <c r="B6" s="32"/>
      <c r="C6" s="33"/>
      <c r="D6" s="40" t="s">
        <v>57</v>
      </c>
      <c r="E6" s="27"/>
    </row>
    <row r="7" spans="1:5" ht="15.75" thickBot="1" x14ac:dyDescent="0.25">
      <c r="A7" s="12" t="s">
        <v>0</v>
      </c>
      <c r="B7" s="13" t="s">
        <v>1</v>
      </c>
      <c r="C7" s="13" t="s">
        <v>2</v>
      </c>
      <c r="D7" s="14" t="s">
        <v>66</v>
      </c>
      <c r="E7" s="15" t="s">
        <v>3</v>
      </c>
    </row>
    <row r="8" spans="1:5" ht="15.75" thickBot="1" x14ac:dyDescent="0.25">
      <c r="A8" s="10" t="s">
        <v>4</v>
      </c>
      <c r="B8" s="1"/>
      <c r="C8" s="1"/>
      <c r="D8" s="16"/>
      <c r="E8" s="25"/>
    </row>
    <row r="9" spans="1:5" x14ac:dyDescent="0.2">
      <c r="A9" s="2"/>
      <c r="B9" s="3"/>
      <c r="C9" s="4"/>
      <c r="D9" s="18">
        <v>0</v>
      </c>
      <c r="E9" s="19">
        <f>D9*B9</f>
        <v>0</v>
      </c>
    </row>
    <row r="10" spans="1:5" x14ac:dyDescent="0.2">
      <c r="A10" s="2"/>
      <c r="B10" s="3"/>
      <c r="C10" s="4"/>
      <c r="D10" s="18">
        <v>0</v>
      </c>
      <c r="E10" s="19">
        <f t="shared" ref="E10:E13" si="0">D10*B10</f>
        <v>0</v>
      </c>
    </row>
    <row r="11" spans="1:5" x14ac:dyDescent="0.2">
      <c r="A11" s="2"/>
      <c r="B11" s="3"/>
      <c r="C11" s="4"/>
      <c r="D11" s="18">
        <v>0</v>
      </c>
      <c r="E11" s="19">
        <f t="shared" si="0"/>
        <v>0</v>
      </c>
    </row>
    <row r="12" spans="1:5" x14ac:dyDescent="0.2">
      <c r="A12" s="2"/>
      <c r="B12" s="3"/>
      <c r="C12" s="4"/>
      <c r="D12" s="18">
        <v>0</v>
      </c>
      <c r="E12" s="19">
        <f t="shared" si="0"/>
        <v>0</v>
      </c>
    </row>
    <row r="13" spans="1:5" x14ac:dyDescent="0.2">
      <c r="A13" s="2"/>
      <c r="B13" s="3"/>
      <c r="C13" s="4"/>
      <c r="D13" s="18">
        <v>0</v>
      </c>
      <c r="E13" s="19">
        <f t="shared" si="0"/>
        <v>0</v>
      </c>
    </row>
    <row r="14" spans="1:5" ht="15.75" thickBot="1" x14ac:dyDescent="0.25">
      <c r="A14" s="34"/>
      <c r="B14" s="35"/>
      <c r="C14" s="35"/>
      <c r="D14" s="36" t="s">
        <v>21</v>
      </c>
      <c r="E14" s="37">
        <f>SUM(E9:E13)</f>
        <v>0</v>
      </c>
    </row>
    <row r="15" spans="1:5" ht="15.75" thickBot="1" x14ac:dyDescent="0.25">
      <c r="A15" s="10" t="s">
        <v>5</v>
      </c>
      <c r="B15" s="1"/>
      <c r="C15" s="1"/>
      <c r="D15" s="16"/>
      <c r="E15" s="25"/>
    </row>
    <row r="16" spans="1:5" x14ac:dyDescent="0.2">
      <c r="A16" s="2"/>
      <c r="B16" s="3"/>
      <c r="C16" s="4"/>
      <c r="D16" s="18">
        <v>0</v>
      </c>
      <c r="E16" s="19">
        <f t="shared" ref="E16" si="1">D16*B16</f>
        <v>0</v>
      </c>
    </row>
    <row r="17" spans="1:5" x14ac:dyDescent="0.2">
      <c r="A17" s="2"/>
      <c r="B17" s="3"/>
      <c r="C17" s="4"/>
      <c r="D17" s="18">
        <v>0</v>
      </c>
      <c r="E17" s="19">
        <f t="shared" ref="E17:E20" si="2">D17*B17</f>
        <v>0</v>
      </c>
    </row>
    <row r="18" spans="1:5" x14ac:dyDescent="0.2">
      <c r="A18" s="2"/>
      <c r="B18" s="3"/>
      <c r="C18" s="4"/>
      <c r="D18" s="18">
        <v>0</v>
      </c>
      <c r="E18" s="19">
        <f t="shared" si="2"/>
        <v>0</v>
      </c>
    </row>
    <row r="19" spans="1:5" x14ac:dyDescent="0.2">
      <c r="A19" s="2"/>
      <c r="B19" s="3"/>
      <c r="C19" s="4"/>
      <c r="D19" s="18">
        <v>0</v>
      </c>
      <c r="E19" s="19">
        <f t="shared" si="2"/>
        <v>0</v>
      </c>
    </row>
    <row r="20" spans="1:5" x14ac:dyDescent="0.2">
      <c r="A20" s="5"/>
      <c r="B20" s="8"/>
      <c r="C20" s="9"/>
      <c r="D20" s="18">
        <v>0</v>
      </c>
      <c r="E20" s="19">
        <f t="shared" si="2"/>
        <v>0</v>
      </c>
    </row>
    <row r="21" spans="1:5" ht="15.75" thickBot="1" x14ac:dyDescent="0.25">
      <c r="A21" s="34"/>
      <c r="B21" s="35"/>
      <c r="C21" s="35"/>
      <c r="D21" s="36" t="s">
        <v>18</v>
      </c>
      <c r="E21" s="37">
        <f>SUM(E16:E20)</f>
        <v>0</v>
      </c>
    </row>
    <row r="22" spans="1:5" ht="15.75" thickBot="1" x14ac:dyDescent="0.25">
      <c r="A22" s="10" t="s">
        <v>6</v>
      </c>
      <c r="B22" s="1"/>
      <c r="C22" s="1"/>
      <c r="D22" s="16"/>
      <c r="E22" s="25"/>
    </row>
    <row r="23" spans="1:5" x14ac:dyDescent="0.2">
      <c r="A23" s="2"/>
      <c r="B23" s="3"/>
      <c r="C23" s="4"/>
      <c r="D23" s="18">
        <v>0</v>
      </c>
      <c r="E23" s="19">
        <f t="shared" ref="E23:E27" si="3">D23*B23</f>
        <v>0</v>
      </c>
    </row>
    <row r="24" spans="1:5" x14ac:dyDescent="0.2">
      <c r="A24" s="2"/>
      <c r="B24" s="3"/>
      <c r="C24" s="4"/>
      <c r="D24" s="18">
        <v>0</v>
      </c>
      <c r="E24" s="19">
        <f t="shared" si="3"/>
        <v>0</v>
      </c>
    </row>
    <row r="25" spans="1:5" x14ac:dyDescent="0.2">
      <c r="A25" s="2"/>
      <c r="B25" s="3"/>
      <c r="C25" s="4"/>
      <c r="D25" s="18">
        <v>0</v>
      </c>
      <c r="E25" s="19">
        <f t="shared" si="3"/>
        <v>0</v>
      </c>
    </row>
    <row r="26" spans="1:5" x14ac:dyDescent="0.2">
      <c r="A26" s="2"/>
      <c r="B26" s="3"/>
      <c r="C26" s="4"/>
      <c r="D26" s="18">
        <v>0</v>
      </c>
      <c r="E26" s="19">
        <f t="shared" si="3"/>
        <v>0</v>
      </c>
    </row>
    <row r="27" spans="1:5" x14ac:dyDescent="0.2">
      <c r="A27" s="2"/>
      <c r="B27" s="3"/>
      <c r="C27" s="4"/>
      <c r="D27" s="18">
        <v>0</v>
      </c>
      <c r="E27" s="19">
        <f t="shared" si="3"/>
        <v>0</v>
      </c>
    </row>
    <row r="28" spans="1:5" ht="15.75" thickBot="1" x14ac:dyDescent="0.25">
      <c r="A28" s="34"/>
      <c r="B28" s="35"/>
      <c r="C28" s="35"/>
      <c r="D28" s="36" t="s">
        <v>19</v>
      </c>
      <c r="E28" s="37">
        <f>SUM(E23:E27)</f>
        <v>0</v>
      </c>
    </row>
    <row r="29" spans="1:5" ht="15.75" thickBot="1" x14ac:dyDescent="0.25">
      <c r="A29" s="10" t="s">
        <v>7</v>
      </c>
      <c r="B29" s="1"/>
      <c r="C29" s="1"/>
      <c r="D29" s="16"/>
      <c r="E29" s="25"/>
    </row>
    <row r="30" spans="1:5" x14ac:dyDescent="0.2">
      <c r="A30" s="2"/>
      <c r="B30" s="3"/>
      <c r="C30" s="4"/>
      <c r="D30" s="18">
        <v>0</v>
      </c>
      <c r="E30" s="19">
        <f t="shared" ref="E30:E34" si="4">D30*B30</f>
        <v>0</v>
      </c>
    </row>
    <row r="31" spans="1:5" x14ac:dyDescent="0.2">
      <c r="A31" s="2"/>
      <c r="B31" s="3"/>
      <c r="C31" s="4"/>
      <c r="D31" s="18">
        <v>0</v>
      </c>
      <c r="E31" s="19">
        <f t="shared" si="4"/>
        <v>0</v>
      </c>
    </row>
    <row r="32" spans="1:5" x14ac:dyDescent="0.2">
      <c r="A32" s="2"/>
      <c r="B32" s="3"/>
      <c r="C32" s="4"/>
      <c r="D32" s="18">
        <v>0</v>
      </c>
      <c r="E32" s="19">
        <f t="shared" si="4"/>
        <v>0</v>
      </c>
    </row>
    <row r="33" spans="1:5" x14ac:dyDescent="0.2">
      <c r="A33" s="2"/>
      <c r="B33" s="3"/>
      <c r="C33" s="4"/>
      <c r="D33" s="18">
        <v>0</v>
      </c>
      <c r="E33" s="19">
        <f t="shared" si="4"/>
        <v>0</v>
      </c>
    </row>
    <row r="34" spans="1:5" x14ac:dyDescent="0.2">
      <c r="A34" s="2"/>
      <c r="B34" s="3"/>
      <c r="C34" s="4"/>
      <c r="D34" s="18">
        <v>0</v>
      </c>
      <c r="E34" s="19">
        <f t="shared" si="4"/>
        <v>0</v>
      </c>
    </row>
    <row r="35" spans="1:5" ht="15.75" thickBot="1" x14ac:dyDescent="0.25">
      <c r="A35" s="34"/>
      <c r="B35" s="35"/>
      <c r="C35" s="35"/>
      <c r="D35" s="36" t="s">
        <v>20</v>
      </c>
      <c r="E35" s="37">
        <f>SUM(E30:E34)</f>
        <v>0</v>
      </c>
    </row>
    <row r="36" spans="1:5" ht="15.75" thickBot="1" x14ac:dyDescent="0.3">
      <c r="A36" s="26"/>
      <c r="D36" s="44" t="s">
        <v>3</v>
      </c>
      <c r="E36" s="45">
        <f>SUM(E35+E28+E21+E14)</f>
        <v>0</v>
      </c>
    </row>
  </sheetData>
  <sortState ref="A33:A40">
    <sortCondition ref="A33"/>
  </sortState>
  <customSheetViews>
    <customSheetView guid="{46824CE6-2DF8-4A82-A727-E10EE664C21C}" showPageBreaks="1" fitToPage="1" view="pageBreakPreview">
      <selection activeCell="B12" sqref="B12"/>
      <pageMargins left="0.5" right="0.5" top="0.5" bottom="0.5" header="0" footer="0.3"/>
      <printOptions horizontalCentered="1"/>
      <pageSetup scale="99" fitToHeight="0" orientation="landscape" horizontalDpi="1200" verticalDpi="1200" r:id="rId1"/>
      <headerFooter>
        <oddFooter>&amp;C&amp;P of &amp;N</oddFooter>
      </headerFooter>
    </customSheetView>
  </customSheetViews>
  <dataValidations count="1">
    <dataValidation type="list" allowBlank="1" showInputMessage="1" showErrorMessage="1" sqref="C9:C14 C30:C35 C16:C21 C23:C28">
      <formula1>unit</formula1>
    </dataValidation>
  </dataValidations>
  <printOptions horizontalCentered="1"/>
  <pageMargins left="0.5" right="0.5" top="0.5" bottom="0.5" header="0" footer="0.3"/>
  <pageSetup scale="99" fitToHeight="0" orientation="landscape" horizontalDpi="1200" verticalDpi="1200" r:id="rId2"/>
  <headerFooter>
    <oddFooter>&amp;C&amp;P of &amp;N</oddFoot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5A797B"/>
    <pageSetUpPr fitToPage="1"/>
  </sheetPr>
  <dimension ref="A1:E68"/>
  <sheetViews>
    <sheetView view="pageBreakPreview" zoomScaleNormal="100" zoomScaleSheetLayoutView="100" workbookViewId="0">
      <selection activeCell="A16" sqref="A16"/>
    </sheetView>
  </sheetViews>
  <sheetFormatPr defaultRowHeight="15" x14ac:dyDescent="0.2"/>
  <cols>
    <col min="1" max="1" width="43.33203125" style="7" customWidth="1"/>
    <col min="2" max="3" width="16.21875" style="7" customWidth="1"/>
    <col min="4" max="5" width="16.21875" style="23" customWidth="1"/>
    <col min="6" max="16384" width="8.88671875" style="7"/>
  </cols>
  <sheetData>
    <row r="1" spans="1:5" s="24" customFormat="1" thickBot="1" x14ac:dyDescent="0.25"/>
    <row r="2" spans="1:5" s="24" customFormat="1" ht="15.75" customHeight="1" x14ac:dyDescent="0.2">
      <c r="D2" s="39" t="s">
        <v>67</v>
      </c>
      <c r="E2" s="28"/>
    </row>
    <row r="3" spans="1:5" s="24" customFormat="1" ht="15.75" customHeight="1" x14ac:dyDescent="0.2">
      <c r="D3" s="40" t="s">
        <v>68</v>
      </c>
      <c r="E3" s="29"/>
    </row>
    <row r="4" spans="1:5" s="24" customFormat="1" ht="15.75" customHeight="1" x14ac:dyDescent="0.2">
      <c r="D4" s="40" t="s">
        <v>69</v>
      </c>
      <c r="E4" s="29"/>
    </row>
    <row r="5" spans="1:5" s="24" customFormat="1" ht="15.75" customHeight="1" x14ac:dyDescent="0.25">
      <c r="A5" s="41" t="s">
        <v>58</v>
      </c>
      <c r="B5" s="30"/>
      <c r="C5" s="31"/>
      <c r="D5" s="40" t="s">
        <v>70</v>
      </c>
      <c r="E5" s="29"/>
    </row>
    <row r="6" spans="1:5" s="24" customFormat="1" ht="17.25" customHeight="1" thickBot="1" x14ac:dyDescent="0.3">
      <c r="A6" s="38" t="s">
        <v>52</v>
      </c>
      <c r="B6" s="32"/>
      <c r="C6" s="33"/>
      <c r="D6" s="40" t="s">
        <v>71</v>
      </c>
      <c r="E6" s="27"/>
    </row>
    <row r="7" spans="1:5" ht="15.75" thickBot="1" x14ac:dyDescent="0.25">
      <c r="A7" s="12" t="s">
        <v>0</v>
      </c>
      <c r="B7" s="13" t="s">
        <v>1</v>
      </c>
      <c r="C7" s="13" t="s">
        <v>2</v>
      </c>
      <c r="D7" s="14" t="s">
        <v>66</v>
      </c>
      <c r="E7" s="15" t="s">
        <v>3</v>
      </c>
    </row>
    <row r="8" spans="1:5" ht="16.5" thickBot="1" x14ac:dyDescent="0.25">
      <c r="A8" s="11" t="s">
        <v>4</v>
      </c>
      <c r="B8" s="1"/>
      <c r="C8" s="1"/>
      <c r="D8" s="16"/>
      <c r="E8" s="17"/>
    </row>
    <row r="9" spans="1:5" x14ac:dyDescent="0.2">
      <c r="A9" s="2" t="s">
        <v>31</v>
      </c>
      <c r="B9" s="3">
        <v>1488</v>
      </c>
      <c r="C9" s="4" t="s">
        <v>13</v>
      </c>
      <c r="D9" s="18">
        <v>16.5</v>
      </c>
      <c r="E9" s="19">
        <f t="shared" ref="E9:E10" si="0">D9*B9</f>
        <v>24552</v>
      </c>
    </row>
    <row r="10" spans="1:5" x14ac:dyDescent="0.2">
      <c r="A10" s="2" t="s">
        <v>32</v>
      </c>
      <c r="B10" s="3">
        <v>4100</v>
      </c>
      <c r="C10" s="4" t="s">
        <v>11</v>
      </c>
      <c r="D10" s="18">
        <v>36.200000000000003</v>
      </c>
      <c r="E10" s="19">
        <f t="shared" si="0"/>
        <v>148420</v>
      </c>
    </row>
    <row r="11" spans="1:5" x14ac:dyDescent="0.2">
      <c r="A11" s="2" t="s">
        <v>33</v>
      </c>
      <c r="B11" s="3">
        <v>1580</v>
      </c>
      <c r="C11" s="4" t="s">
        <v>11</v>
      </c>
      <c r="D11" s="18">
        <v>21</v>
      </c>
      <c r="E11" s="19">
        <f>D11*B11</f>
        <v>33180</v>
      </c>
    </row>
    <row r="12" spans="1:5" x14ac:dyDescent="0.2">
      <c r="A12" s="2" t="s">
        <v>34</v>
      </c>
      <c r="B12" s="3">
        <v>545</v>
      </c>
      <c r="C12" s="4" t="s">
        <v>11</v>
      </c>
      <c r="D12" s="18">
        <v>14</v>
      </c>
      <c r="E12" s="19">
        <f t="shared" ref="E12:E58" si="1">D12*B12</f>
        <v>7630</v>
      </c>
    </row>
    <row r="13" spans="1:5" x14ac:dyDescent="0.2">
      <c r="A13" s="2" t="s">
        <v>35</v>
      </c>
      <c r="B13" s="3">
        <v>38</v>
      </c>
      <c r="C13" s="4" t="s">
        <v>11</v>
      </c>
      <c r="D13" s="18">
        <v>23</v>
      </c>
      <c r="E13" s="19">
        <f t="shared" si="1"/>
        <v>874</v>
      </c>
    </row>
    <row r="14" spans="1:5" x14ac:dyDescent="0.2">
      <c r="A14" s="2" t="s">
        <v>37</v>
      </c>
      <c r="B14" s="3">
        <v>1400</v>
      </c>
      <c r="C14" s="4" t="s">
        <v>9</v>
      </c>
      <c r="D14" s="18">
        <v>11</v>
      </c>
      <c r="E14" s="19">
        <f t="shared" si="1"/>
        <v>15400</v>
      </c>
    </row>
    <row r="15" spans="1:5" x14ac:dyDescent="0.2">
      <c r="A15" s="2" t="s">
        <v>36</v>
      </c>
      <c r="B15" s="3">
        <v>430</v>
      </c>
      <c r="C15" s="4" t="s">
        <v>9</v>
      </c>
      <c r="D15" s="18">
        <v>9</v>
      </c>
      <c r="E15" s="19">
        <f t="shared" si="1"/>
        <v>3870</v>
      </c>
    </row>
    <row r="16" spans="1:5" x14ac:dyDescent="0.2">
      <c r="A16" s="2" t="s">
        <v>25</v>
      </c>
      <c r="B16" s="3">
        <v>4</v>
      </c>
      <c r="C16" s="4" t="s">
        <v>51</v>
      </c>
      <c r="D16" s="18">
        <v>250</v>
      </c>
      <c r="E16" s="19">
        <f t="shared" si="1"/>
        <v>1000</v>
      </c>
    </row>
    <row r="17" spans="1:5" x14ac:dyDescent="0.2">
      <c r="A17" s="2" t="s">
        <v>24</v>
      </c>
      <c r="B17" s="3">
        <v>925</v>
      </c>
      <c r="C17" s="4" t="s">
        <v>10</v>
      </c>
      <c r="D17" s="18">
        <v>4</v>
      </c>
      <c r="E17" s="19">
        <f t="shared" si="1"/>
        <v>3700</v>
      </c>
    </row>
    <row r="18" spans="1:5" x14ac:dyDescent="0.2">
      <c r="A18" s="2" t="s">
        <v>50</v>
      </c>
      <c r="B18" s="3">
        <v>1</v>
      </c>
      <c r="C18" s="4" t="s">
        <v>49</v>
      </c>
      <c r="D18" s="18">
        <v>3000</v>
      </c>
      <c r="E18" s="19">
        <f t="shared" si="1"/>
        <v>3000</v>
      </c>
    </row>
    <row r="19" spans="1:5" x14ac:dyDescent="0.2">
      <c r="A19" s="2"/>
      <c r="B19" s="3"/>
      <c r="C19" s="4"/>
      <c r="D19" s="18">
        <v>0</v>
      </c>
      <c r="E19" s="19">
        <f t="shared" si="1"/>
        <v>0</v>
      </c>
    </row>
    <row r="20" spans="1:5" ht="15.75" thickBot="1" x14ac:dyDescent="0.25">
      <c r="A20" s="34"/>
      <c r="B20" s="35"/>
      <c r="C20" s="35"/>
      <c r="D20" s="36" t="s">
        <v>21</v>
      </c>
      <c r="E20" s="37">
        <f>SUM(E9:E19)</f>
        <v>241626</v>
      </c>
    </row>
    <row r="21" spans="1:5" ht="16.5" thickBot="1" x14ac:dyDescent="0.25">
      <c r="A21" s="11" t="s">
        <v>5</v>
      </c>
      <c r="B21" s="1"/>
      <c r="C21" s="1"/>
      <c r="D21" s="16"/>
      <c r="E21" s="17"/>
    </row>
    <row r="22" spans="1:5" x14ac:dyDescent="0.2">
      <c r="A22" s="2" t="s">
        <v>38</v>
      </c>
      <c r="B22" s="3">
        <v>54</v>
      </c>
      <c r="C22" s="4" t="s">
        <v>9</v>
      </c>
      <c r="D22" s="18">
        <v>52</v>
      </c>
      <c r="E22" s="19">
        <f t="shared" si="1"/>
        <v>2808</v>
      </c>
    </row>
    <row r="23" spans="1:5" x14ac:dyDescent="0.2">
      <c r="A23" s="2" t="s">
        <v>39</v>
      </c>
      <c r="B23" s="3">
        <v>3</v>
      </c>
      <c r="C23" s="4" t="s">
        <v>51</v>
      </c>
      <c r="D23" s="18">
        <v>2570</v>
      </c>
      <c r="E23" s="19">
        <f t="shared" si="1"/>
        <v>7710</v>
      </c>
    </row>
    <row r="24" spans="1:5" x14ac:dyDescent="0.2">
      <c r="A24" s="2" t="s">
        <v>40</v>
      </c>
      <c r="B24" s="3">
        <v>6</v>
      </c>
      <c r="C24" s="4" t="s">
        <v>51</v>
      </c>
      <c r="D24" s="18">
        <v>300</v>
      </c>
      <c r="E24" s="19">
        <f t="shared" si="1"/>
        <v>1800</v>
      </c>
    </row>
    <row r="25" spans="1:5" x14ac:dyDescent="0.2">
      <c r="A25" s="2" t="s">
        <v>41</v>
      </c>
      <c r="B25" s="3">
        <v>2</v>
      </c>
      <c r="C25" s="4" t="s">
        <v>51</v>
      </c>
      <c r="D25" s="18">
        <v>2000</v>
      </c>
      <c r="E25" s="19">
        <f t="shared" si="1"/>
        <v>4000</v>
      </c>
    </row>
    <row r="26" spans="1:5" x14ac:dyDescent="0.2">
      <c r="A26" s="2" t="s">
        <v>42</v>
      </c>
      <c r="B26" s="3">
        <v>2</v>
      </c>
      <c r="C26" s="4" t="s">
        <v>51</v>
      </c>
      <c r="D26" s="18">
        <v>2100</v>
      </c>
      <c r="E26" s="19">
        <f t="shared" si="1"/>
        <v>4200</v>
      </c>
    </row>
    <row r="27" spans="1:5" x14ac:dyDescent="0.2">
      <c r="A27" s="2" t="s">
        <v>43</v>
      </c>
      <c r="B27" s="3">
        <v>2</v>
      </c>
      <c r="C27" s="4" t="s">
        <v>51</v>
      </c>
      <c r="D27" s="18">
        <v>700</v>
      </c>
      <c r="E27" s="19">
        <f t="shared" si="1"/>
        <v>1400</v>
      </c>
    </row>
    <row r="28" spans="1:5" x14ac:dyDescent="0.2">
      <c r="A28" s="2" t="s">
        <v>44</v>
      </c>
      <c r="B28" s="3">
        <v>2</v>
      </c>
      <c r="C28" s="4" t="s">
        <v>51</v>
      </c>
      <c r="D28" s="18">
        <v>700</v>
      </c>
      <c r="E28" s="19">
        <f t="shared" si="1"/>
        <v>1400</v>
      </c>
    </row>
    <row r="29" spans="1:5" x14ac:dyDescent="0.2">
      <c r="A29" s="2" t="s">
        <v>45</v>
      </c>
      <c r="B29" s="3">
        <v>2</v>
      </c>
      <c r="C29" s="4" t="s">
        <v>51</v>
      </c>
      <c r="D29" s="18">
        <v>150</v>
      </c>
      <c r="E29" s="19">
        <f t="shared" si="1"/>
        <v>300</v>
      </c>
    </row>
    <row r="30" spans="1:5" x14ac:dyDescent="0.2">
      <c r="A30" s="5" t="s">
        <v>46</v>
      </c>
      <c r="B30" s="3">
        <v>2</v>
      </c>
      <c r="C30" s="4" t="s">
        <v>51</v>
      </c>
      <c r="D30" s="18">
        <v>140</v>
      </c>
      <c r="E30" s="19">
        <f t="shared" si="1"/>
        <v>280</v>
      </c>
    </row>
    <row r="31" spans="1:5" x14ac:dyDescent="0.2">
      <c r="A31" s="2"/>
      <c r="B31" s="3">
        <v>2</v>
      </c>
      <c r="C31" s="4" t="s">
        <v>51</v>
      </c>
      <c r="D31" s="18">
        <v>750</v>
      </c>
      <c r="E31" s="19">
        <f t="shared" si="1"/>
        <v>1500</v>
      </c>
    </row>
    <row r="32" spans="1:5" x14ac:dyDescent="0.2">
      <c r="A32" s="5"/>
      <c r="B32" s="8"/>
      <c r="C32" s="9"/>
      <c r="D32" s="20">
        <v>0</v>
      </c>
      <c r="E32" s="21">
        <f t="shared" si="1"/>
        <v>0</v>
      </c>
    </row>
    <row r="33" spans="1:5" ht="15.75" thickBot="1" x14ac:dyDescent="0.25">
      <c r="A33" s="34"/>
      <c r="B33" s="35"/>
      <c r="C33" s="35"/>
      <c r="D33" s="36" t="s">
        <v>18</v>
      </c>
      <c r="E33" s="37">
        <f>SUM(E22:E32)</f>
        <v>25398</v>
      </c>
    </row>
    <row r="34" spans="1:5" ht="16.5" thickBot="1" x14ac:dyDescent="0.25">
      <c r="A34" s="11" t="s">
        <v>6</v>
      </c>
      <c r="B34" s="1"/>
      <c r="C34" s="1"/>
      <c r="D34" s="16"/>
      <c r="E34" s="17"/>
    </row>
    <row r="35" spans="1:5" x14ac:dyDescent="0.2">
      <c r="A35" s="2" t="s">
        <v>26</v>
      </c>
      <c r="B35" s="3">
        <v>2</v>
      </c>
      <c r="C35" s="4" t="s">
        <v>51</v>
      </c>
      <c r="D35" s="18">
        <v>1400</v>
      </c>
      <c r="E35" s="19">
        <f t="shared" si="1"/>
        <v>2800</v>
      </c>
    </row>
    <row r="36" spans="1:5" x14ac:dyDescent="0.2">
      <c r="A36" s="2" t="s">
        <v>27</v>
      </c>
      <c r="B36" s="3">
        <v>1</v>
      </c>
      <c r="C36" s="4" t="s">
        <v>51</v>
      </c>
      <c r="D36" s="18">
        <v>4200</v>
      </c>
      <c r="E36" s="19">
        <f t="shared" si="1"/>
        <v>4200</v>
      </c>
    </row>
    <row r="37" spans="1:5" x14ac:dyDescent="0.2">
      <c r="A37" s="2"/>
      <c r="B37" s="3"/>
      <c r="C37" s="4"/>
      <c r="D37" s="18">
        <v>0</v>
      </c>
      <c r="E37" s="19">
        <f t="shared" si="1"/>
        <v>0</v>
      </c>
    </row>
    <row r="38" spans="1:5" x14ac:dyDescent="0.2">
      <c r="A38" s="2"/>
      <c r="B38" s="3"/>
      <c r="C38" s="4"/>
      <c r="D38" s="18">
        <v>0</v>
      </c>
      <c r="E38" s="19">
        <f t="shared" si="1"/>
        <v>0</v>
      </c>
    </row>
    <row r="39" spans="1:5" x14ac:dyDescent="0.2">
      <c r="A39" s="2"/>
      <c r="B39" s="3"/>
      <c r="C39" s="4"/>
      <c r="D39" s="18">
        <v>0</v>
      </c>
      <c r="E39" s="19">
        <f t="shared" si="1"/>
        <v>0</v>
      </c>
    </row>
    <row r="40" spans="1:5" x14ac:dyDescent="0.2">
      <c r="A40" s="2"/>
      <c r="B40" s="3"/>
      <c r="C40" s="4"/>
      <c r="D40" s="18">
        <v>0</v>
      </c>
      <c r="E40" s="19">
        <f t="shared" si="1"/>
        <v>0</v>
      </c>
    </row>
    <row r="41" spans="1:5" x14ac:dyDescent="0.2">
      <c r="A41" s="2"/>
      <c r="B41" s="3"/>
      <c r="C41" s="4"/>
      <c r="D41" s="18">
        <v>0</v>
      </c>
      <c r="E41" s="19">
        <f t="shared" si="1"/>
        <v>0</v>
      </c>
    </row>
    <row r="42" spans="1:5" x14ac:dyDescent="0.2">
      <c r="A42" s="2"/>
      <c r="B42" s="3"/>
      <c r="C42" s="4"/>
      <c r="D42" s="18">
        <v>0</v>
      </c>
      <c r="E42" s="19">
        <f t="shared" si="1"/>
        <v>0</v>
      </c>
    </row>
    <row r="43" spans="1:5" x14ac:dyDescent="0.2">
      <c r="A43" s="2"/>
      <c r="B43" s="3"/>
      <c r="C43" s="4"/>
      <c r="D43" s="18">
        <v>0</v>
      </c>
      <c r="E43" s="19">
        <f t="shared" si="1"/>
        <v>0</v>
      </c>
    </row>
    <row r="44" spans="1:5" x14ac:dyDescent="0.2">
      <c r="A44" s="2"/>
      <c r="B44" s="3"/>
      <c r="C44" s="4"/>
      <c r="D44" s="18">
        <v>0</v>
      </c>
      <c r="E44" s="19">
        <f t="shared" si="1"/>
        <v>0</v>
      </c>
    </row>
    <row r="45" spans="1:5" x14ac:dyDescent="0.2">
      <c r="A45" s="2"/>
      <c r="B45" s="3"/>
      <c r="C45" s="4"/>
      <c r="D45" s="18">
        <v>0</v>
      </c>
      <c r="E45" s="19">
        <f t="shared" si="1"/>
        <v>0</v>
      </c>
    </row>
    <row r="46" spans="1:5" ht="15.75" thickBot="1" x14ac:dyDescent="0.25">
      <c r="A46" s="34"/>
      <c r="B46" s="35"/>
      <c r="C46" s="35"/>
      <c r="D46" s="36" t="s">
        <v>19</v>
      </c>
      <c r="E46" s="37">
        <f>SUM(E35:E45)</f>
        <v>7000</v>
      </c>
    </row>
    <row r="47" spans="1:5" ht="16.5" thickBot="1" x14ac:dyDescent="0.25">
      <c r="A47" s="11" t="s">
        <v>7</v>
      </c>
      <c r="B47" s="1"/>
      <c r="C47" s="1"/>
      <c r="D47" s="16"/>
      <c r="E47" s="17"/>
    </row>
    <row r="48" spans="1:5" x14ac:dyDescent="0.2">
      <c r="A48" s="2" t="s">
        <v>22</v>
      </c>
      <c r="B48" s="3">
        <v>5</v>
      </c>
      <c r="C48" s="4" t="s">
        <v>51</v>
      </c>
      <c r="D48" s="18">
        <v>6000</v>
      </c>
      <c r="E48" s="19">
        <f>D48*B48</f>
        <v>30000</v>
      </c>
    </row>
    <row r="49" spans="1:5" x14ac:dyDescent="0.2">
      <c r="A49" s="2" t="s">
        <v>23</v>
      </c>
      <c r="B49" s="3">
        <v>4</v>
      </c>
      <c r="C49" s="4" t="s">
        <v>51</v>
      </c>
      <c r="D49" s="18">
        <v>2500</v>
      </c>
      <c r="E49" s="19">
        <f>D49*B49</f>
        <v>10000</v>
      </c>
    </row>
    <row r="50" spans="1:5" x14ac:dyDescent="0.2">
      <c r="A50" s="2" t="s">
        <v>28</v>
      </c>
      <c r="B50" s="3">
        <v>6</v>
      </c>
      <c r="C50" s="4" t="s">
        <v>51</v>
      </c>
      <c r="D50" s="18">
        <v>12000</v>
      </c>
      <c r="E50" s="19">
        <f>D50*B50</f>
        <v>72000</v>
      </c>
    </row>
    <row r="51" spans="1:5" x14ac:dyDescent="0.2">
      <c r="A51" s="2" t="s">
        <v>29</v>
      </c>
      <c r="B51" s="3">
        <v>6</v>
      </c>
      <c r="C51" s="4" t="s">
        <v>51</v>
      </c>
      <c r="D51" s="18">
        <v>1400</v>
      </c>
      <c r="E51" s="19">
        <f>D51*B51</f>
        <v>8400</v>
      </c>
    </row>
    <row r="52" spans="1:5" x14ac:dyDescent="0.2">
      <c r="A52" s="2" t="s">
        <v>30</v>
      </c>
      <c r="B52" s="3">
        <v>140</v>
      </c>
      <c r="C52" s="4" t="s">
        <v>9</v>
      </c>
      <c r="D52" s="18">
        <v>40</v>
      </c>
      <c r="E52" s="19">
        <f>D52*B52</f>
        <v>5600</v>
      </c>
    </row>
    <row r="53" spans="1:5" x14ac:dyDescent="0.2">
      <c r="A53" s="2" t="s">
        <v>47</v>
      </c>
      <c r="B53" s="3">
        <v>35</v>
      </c>
      <c r="C53" s="4" t="s">
        <v>9</v>
      </c>
      <c r="D53" s="18">
        <v>30</v>
      </c>
      <c r="E53" s="19">
        <f t="shared" si="1"/>
        <v>1050</v>
      </c>
    </row>
    <row r="54" spans="1:5" x14ac:dyDescent="0.2">
      <c r="A54" s="2"/>
      <c r="B54" s="3"/>
      <c r="C54" s="4"/>
      <c r="D54" s="18">
        <v>0</v>
      </c>
      <c r="E54" s="19">
        <f t="shared" si="1"/>
        <v>0</v>
      </c>
    </row>
    <row r="55" spans="1:5" x14ac:dyDescent="0.2">
      <c r="A55" s="2"/>
      <c r="B55" s="3"/>
      <c r="C55" s="4"/>
      <c r="D55" s="18">
        <v>0</v>
      </c>
      <c r="E55" s="19">
        <f t="shared" si="1"/>
        <v>0</v>
      </c>
    </row>
    <row r="56" spans="1:5" x14ac:dyDescent="0.2">
      <c r="A56" s="2"/>
      <c r="B56" s="3"/>
      <c r="C56" s="4"/>
      <c r="D56" s="18">
        <v>0</v>
      </c>
      <c r="E56" s="19">
        <f t="shared" si="1"/>
        <v>0</v>
      </c>
    </row>
    <row r="57" spans="1:5" x14ac:dyDescent="0.2">
      <c r="A57" s="2"/>
      <c r="B57" s="3"/>
      <c r="C57" s="4"/>
      <c r="D57" s="18">
        <v>0</v>
      </c>
      <c r="E57" s="19">
        <f t="shared" si="1"/>
        <v>0</v>
      </c>
    </row>
    <row r="58" spans="1:5" x14ac:dyDescent="0.2">
      <c r="A58" s="2"/>
      <c r="B58" s="3"/>
      <c r="C58" s="4"/>
      <c r="D58" s="18">
        <v>0</v>
      </c>
      <c r="E58" s="19">
        <f t="shared" si="1"/>
        <v>0</v>
      </c>
    </row>
    <row r="59" spans="1:5" ht="15.75" thickBot="1" x14ac:dyDescent="0.25">
      <c r="A59" s="34"/>
      <c r="B59" s="35"/>
      <c r="C59" s="35"/>
      <c r="D59" s="36" t="s">
        <v>20</v>
      </c>
      <c r="E59" s="37">
        <f>SUM(E48:E58)</f>
        <v>127050</v>
      </c>
    </row>
    <row r="60" spans="1:5" ht="16.5" thickBot="1" x14ac:dyDescent="0.3">
      <c r="A60" s="22"/>
      <c r="D60" s="42" t="s">
        <v>3</v>
      </c>
      <c r="E60" s="43">
        <f>SUM(E59+E46+E33+E20)</f>
        <v>401074</v>
      </c>
    </row>
    <row r="61" spans="1:5" x14ac:dyDescent="0.2">
      <c r="A61" s="22"/>
    </row>
    <row r="62" spans="1:5" x14ac:dyDescent="0.2">
      <c r="A62" s="22"/>
    </row>
    <row r="63" spans="1:5" x14ac:dyDescent="0.2">
      <c r="A63" s="22"/>
    </row>
    <row r="64" spans="1:5" x14ac:dyDescent="0.2">
      <c r="A64" s="22"/>
    </row>
    <row r="65" spans="1:1" x14ac:dyDescent="0.2">
      <c r="A65" s="22"/>
    </row>
    <row r="66" spans="1:1" x14ac:dyDescent="0.2">
      <c r="A66" s="22"/>
    </row>
    <row r="67" spans="1:1" x14ac:dyDescent="0.2">
      <c r="A67" s="22"/>
    </row>
    <row r="68" spans="1:1" x14ac:dyDescent="0.2">
      <c r="A68" s="22"/>
    </row>
  </sheetData>
  <customSheetViews>
    <customSheetView guid="{46824CE6-2DF8-4A82-A727-E10EE664C21C}" showPageBreaks="1" fitToPage="1" view="pageBreakPreview">
      <selection activeCell="A7" sqref="A7:E7"/>
      <pageMargins left="0.5" right="0.5" top="0.5" bottom="0.5" header="1.8" footer="0.3"/>
      <pageSetup scale="99" fitToHeight="0" orientation="landscape" horizontalDpi="1200" verticalDpi="1200" r:id="rId1"/>
      <headerFooter>
        <oddFooter>&amp;C&amp;P of &amp;N</oddFooter>
      </headerFooter>
    </customSheetView>
  </customSheetViews>
  <dataValidations count="1">
    <dataValidation type="list" allowBlank="1" showInputMessage="1" showErrorMessage="1" sqref="C9:C20 C35:C46 C48:C59 C22:C33">
      <formula1>unit</formula1>
    </dataValidation>
  </dataValidations>
  <pageMargins left="0.5" right="0.5" top="0.5" bottom="0.5" header="1.8" footer="0.3"/>
  <pageSetup scale="99" fitToHeight="0" orientation="landscape" horizontalDpi="1200" verticalDpi="1200" r:id="rId2"/>
  <headerFooter>
    <oddFooter>&amp;C&amp;P of &amp;N</oddFooter>
  </headerFooter>
  <drawing r:id="rId3"/>
  <legacyDrawingHF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3"/>
  <sheetViews>
    <sheetView workbookViewId="0">
      <selection activeCell="A17" sqref="A17"/>
    </sheetView>
  </sheetViews>
  <sheetFormatPr defaultRowHeight="15" x14ac:dyDescent="0.2"/>
  <cols>
    <col min="1" max="1" width="16.77734375" bestFit="1" customWidth="1"/>
    <col min="2" max="2" width="10.6640625" bestFit="1" customWidth="1"/>
  </cols>
  <sheetData>
    <row r="1" spans="1:2" ht="15.75" x14ac:dyDescent="0.25">
      <c r="A1" s="6" t="s">
        <v>8</v>
      </c>
    </row>
    <row r="2" spans="1:2" x14ac:dyDescent="0.2">
      <c r="A2" s="46" t="s">
        <v>15</v>
      </c>
      <c r="B2" s="46"/>
    </row>
    <row r="3" spans="1:2" x14ac:dyDescent="0.2">
      <c r="A3" s="46" t="s">
        <v>12</v>
      </c>
      <c r="B3" s="46" t="s">
        <v>63</v>
      </c>
    </row>
    <row r="4" spans="1:2" x14ac:dyDescent="0.2">
      <c r="A4" s="46" t="s">
        <v>13</v>
      </c>
      <c r="B4" s="46" t="s">
        <v>72</v>
      </c>
    </row>
    <row r="5" spans="1:2" x14ac:dyDescent="0.2">
      <c r="A5" s="46" t="s">
        <v>16</v>
      </c>
      <c r="B5" s="46"/>
    </row>
    <row r="6" spans="1:2" x14ac:dyDescent="0.2">
      <c r="A6" s="46" t="s">
        <v>51</v>
      </c>
      <c r="B6" s="46" t="s">
        <v>64</v>
      </c>
    </row>
    <row r="7" spans="1:2" x14ac:dyDescent="0.2">
      <c r="A7" s="46" t="s">
        <v>14</v>
      </c>
      <c r="B7" s="46" t="s">
        <v>65</v>
      </c>
    </row>
    <row r="8" spans="1:2" x14ac:dyDescent="0.2">
      <c r="A8" s="46" t="s">
        <v>48</v>
      </c>
      <c r="B8" s="46"/>
    </row>
    <row r="9" spans="1:2" x14ac:dyDescent="0.2">
      <c r="A9" s="46" t="s">
        <v>9</v>
      </c>
      <c r="B9" s="46" t="s">
        <v>59</v>
      </c>
    </row>
    <row r="10" spans="1:2" x14ac:dyDescent="0.2">
      <c r="A10" s="46" t="s">
        <v>49</v>
      </c>
      <c r="B10" s="46" t="s">
        <v>60</v>
      </c>
    </row>
    <row r="11" spans="1:2" x14ac:dyDescent="0.2">
      <c r="A11" s="46" t="s">
        <v>10</v>
      </c>
      <c r="B11" s="46" t="s">
        <v>61</v>
      </c>
    </row>
    <row r="12" spans="1:2" x14ac:dyDescent="0.2">
      <c r="A12" s="46" t="s">
        <v>11</v>
      </c>
      <c r="B12" s="46" t="s">
        <v>62</v>
      </c>
    </row>
    <row r="13" spans="1:2" x14ac:dyDescent="0.2">
      <c r="A13" s="46" t="s">
        <v>17</v>
      </c>
      <c r="B13" s="46"/>
    </row>
  </sheetData>
  <sortState ref="A2:A13">
    <sortCondition ref="A2"/>
  </sortState>
  <customSheetViews>
    <customSheetView guid="{46824CE6-2DF8-4A82-A727-E10EE664C21C}">
      <selection activeCell="A17" sqref="A17"/>
      <pageMargins left="0.7" right="0.7" top="0.75" bottom="0.75" header="0.3" footer="0.3"/>
    </customSheetView>
  </customSheetView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40477C8A107184EB5E15AFEF5A87043" ma:contentTypeVersion="8" ma:contentTypeDescription="Create a new document." ma:contentTypeScope="" ma:versionID="7c6120a50431a93cbdc5c3fd49a59eba">
  <xsd:schema xmlns:xsd="http://www.w3.org/2001/XMLSchema" xmlns:xs="http://www.w3.org/2001/XMLSchema" xmlns:p="http://schemas.microsoft.com/office/2006/metadata/properties" xmlns:ns1="http://schemas.microsoft.com/sharepoint/v3" xmlns:ns2="0e10af72-81c3-4f3c-82d0-c1cfc4853ed6" xmlns:ns3="068920ce-66ba-43ee-9a87-1509f162afc4" targetNamespace="http://schemas.microsoft.com/office/2006/metadata/properties" ma:root="true" ma:fieldsID="27392563b1b67cbcc1f0fd4fefbe4876" ns1:_="" ns2:_="" ns3:_="">
    <xsd:import namespace="http://schemas.microsoft.com/sharepoint/v3"/>
    <xsd:import namespace="0e10af72-81c3-4f3c-82d0-c1cfc4853ed6"/>
    <xsd:import namespace="068920ce-66ba-43ee-9a87-1509f162afc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4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5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10af72-81c3-4f3c-82d0-c1cfc4853ed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8920ce-66ba-43ee-9a87-1509f162afc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D05FEB83-D684-4CB4-AF93-C33BE397B936}"/>
</file>

<file path=customXml/itemProps2.xml><?xml version="1.0" encoding="utf-8"?>
<ds:datastoreItem xmlns:ds="http://schemas.openxmlformats.org/officeDocument/2006/customXml" ds:itemID="{B4E31AC1-A6EF-4BA5-9512-B70A9C0C8B1A}"/>
</file>

<file path=customXml/itemProps3.xml><?xml version="1.0" encoding="utf-8"?>
<ds:datastoreItem xmlns:ds="http://schemas.openxmlformats.org/officeDocument/2006/customXml" ds:itemID="{C72D0B96-05EB-498B-B3FE-038C8730803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Template</vt:lpstr>
      <vt:lpstr>Example</vt:lpstr>
      <vt:lpstr>Lists</vt:lpstr>
      <vt:lpstr>Example!Print_Titles</vt:lpstr>
      <vt:lpstr>Template!Print_Titles</vt:lpstr>
      <vt:lpstr>unit</vt:lpstr>
    </vt:vector>
  </TitlesOfParts>
  <Company>City of Bend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Lindsey Cromsigt</dc:creator>
  <cp:lastModifiedBy>Lindsey Cromsigt</cp:lastModifiedBy>
  <cp:lastPrinted>2017-01-27T20:00:08Z</cp:lastPrinted>
  <dcterms:created xsi:type="dcterms:W3CDTF">2017-01-27T16:40:37Z</dcterms:created>
  <dcterms:modified xsi:type="dcterms:W3CDTF">2017-01-27T22:12:15Z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0x010100640477C8A107184EB5E15AFEF5A87043</vt:lpwstr>
  </property>
</Properties>
</file>